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6,07,2017" sheetId="16" r:id="rId1"/>
  </sheets>
  <externalReferences>
    <externalReference r:id="rId2"/>
    <externalReference r:id="rId3"/>
  </externalReferences>
  <definedNames>
    <definedName name="_xlnm._FilterDatabase" localSheetId="0" hidden="1">'26,07,2017'!$A$52:$F$82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6"/>
  <c r="E26" l="1"/>
  <c r="E7" l="1"/>
  <c r="E8"/>
  <c r="E9"/>
  <c r="E10"/>
  <c r="E11"/>
  <c r="E12"/>
  <c r="E13"/>
  <c r="E14"/>
  <c r="E15"/>
  <c r="E16"/>
  <c r="E17"/>
  <c r="E18"/>
  <c r="E19"/>
  <c r="E6"/>
  <c r="E96" l="1"/>
  <c r="E95"/>
  <c r="E94"/>
</calcChain>
</file>

<file path=xl/sharedStrings.xml><?xml version="1.0" encoding="utf-8"?>
<sst xmlns="http://schemas.openxmlformats.org/spreadsheetml/2006/main" count="190" uniqueCount="190">
  <si>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</si>
  <si>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</si>
  <si>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</si>
  <si>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</si>
  <si>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</si>
  <si>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</si>
  <si>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</si>
  <si>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</si>
  <si>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</si>
  <si>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</si>
  <si>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</si>
  <si>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</si>
  <si>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</si>
  <si>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</si>
  <si>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</si>
  <si>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</si>
  <si>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</si>
  <si>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</si>
  <si>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</si>
  <si>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</si>
  <si>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</si>
  <si>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</si>
  <si>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</si>
  <si>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</si>
  <si>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</si>
  <si>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</si>
  <si>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</si>
  <si>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</si>
  <si>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</si>
  <si>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</si>
  <si>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</si>
  <si>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</si>
  <si>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</si>
  <si>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</si>
  <si>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</si>
  <si>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</si>
  <si>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</si>
  <si>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</si>
  <si>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</si>
  <si>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</si>
  <si>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</si>
  <si>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</si>
  <si>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</si>
  <si>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</si>
  <si>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</si>
  <si>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</si>
  <si>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</si>
  <si>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</si>
  <si>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</si>
  <si>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</si>
  <si>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</si>
  <si>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</si>
  <si>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</si>
  <si>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</si>
  <si>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</si>
  <si>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</si>
  <si>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</si>
  <si>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</si>
  <si>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</si>
  <si>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</si>
  <si>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</si>
  <si>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</si>
  <si>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</si>
  <si>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</si>
  <si>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</si>
  <si>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</si>
  <si>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</si>
  <si>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</si>
  <si>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</si>
  <si>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</si>
  <si>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</si>
  <si>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</si>
  <si>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</si>
  <si>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</si>
  <si>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</si>
  <si>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</si>
  <si>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</si>
  <si>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</si>
  <si>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</si>
  <si>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</si>
  <si>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</si>
  <si>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</si>
  <si>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</si>
  <si>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</si>
  <si>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</si>
  <si>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</si>
  <si>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</si>
  <si>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</si>
  <si>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</si>
  <si>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</si>
  <si>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</si>
  <si>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</si>
  <si>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</si>
  <si>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</si>
  <si>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</si>
  <si>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</si>
  <si>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</si>
  <si>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</si>
  <si>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</si>
  <si>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</si>
  <si>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</si>
  <si>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</si>
  <si>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</si>
  <si>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</si>
  <si>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</si>
  <si>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</si>
  <si>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</si>
  <si>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</si>
  <si>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</si>
  <si>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</si>
  <si>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</si>
  <si>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</si>
  <si>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</si>
  <si>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</si>
  <si>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</si>
  <si>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</si>
  <si>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</si>
  <si>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</si>
  <si>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</si>
  <si>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</si>
  <si>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</si>
  <si>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Dịch vụ Công nghệ tin học HPT</t>
  </si>
  <si>
    <t>HPT</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</si>
  <si>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</si>
  <si>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</si>
  <si>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</si>
  <si>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</si>
  <si>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</si>
  <si>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</si>
  <si>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</si>
  <si>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</si>
  <si>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</si>
  <si>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</si>
  <si>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</si>
  <si>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</si>
  <si>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</si>
  <si>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</si>
  <si>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</si>
  <si>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</si>
  <si>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</si>
  <si>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</si>
  <si>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</si>
  <si>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</si>
  <si>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</si>
  <si>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</si>
  <si>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</si>
  <si>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</si>
  <si>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Công ty Cổ phần Xi măng Phú Thọ</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</si>
  <si>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</si>
  <si>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</si>
  <si>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</si>
  <si>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</si>
  <si>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</si>
  <si>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</si>
  <si>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</si>
  <si>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</si>
  <si>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</si>
  <si>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</si>
  <si>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</si>
  <si>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</si>
  <si>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</si>
  <si>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</si>
  <si>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</si>
  <si>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</si>
  <si>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</si>
  <si>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</si>
  <si>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</si>
  <si>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</si>
  <si>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</si>
  <si>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</si>
  <si>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</si>
  <si>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</si>
  <si>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</si>
  <si>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</si>
  <si>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</si>
  <si>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</si>
  <si>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</si>
  <si>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</si>
  <si>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</si>
  <si>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</si>
  <si>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QPH</t>
  </si>
  <si>
    <t>CTCP Thủy điện Quế Phong</t>
  </si>
  <si>
    <t>CTCP Chứng khoán Ngân hàng Thương Tín</t>
  </si>
  <si>
    <t>CTCP Softech</t>
  </si>
  <si>
    <t>CTCP Du lịch tỉnh Bà Rịa - Vũng Tàu</t>
  </si>
  <si>
    <t>CTCP Xi măng 18</t>
  </si>
  <si>
    <t>SBS</t>
  </si>
  <si>
    <t>SFT</t>
  </si>
  <si>
    <t>VTG</t>
  </si>
  <si>
    <r>
      <t xml:space="preserve">THÔNG BÁO
Danh sách cảnh báo nhà đầu tư trên Hệ thống giao dịch UPCoM 
(tại ngày 26/07/2017)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</si>
</sst>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0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8" fillId="0" borderId="0" xfId="4"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1" fillId="0" borderId="1" xfId="4" applyFont="1" applyFill="1" applyBorder="1" applyAlignment="1">
      <alignment horizontal="center" vertical="center" wrapText="1"/>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1" fillId="0" borderId="2" xfId="4" applyFont="1" applyFill="1" applyBorder="1" applyAlignment="1">
      <alignment horizontal="center" vertical="center" wrapText="1"/>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0" fontId="6" fillId="0" borderId="2" xfId="4" applyFont="1" applyFill="1" applyBorder="1" applyAlignment="1">
      <alignment horizontal="center" vertical="center" wrapText="1"/>
    </xf>
    <xf numFmtId="165" fontId="9" fillId="0" borderId="2" xfId="1" applyNumberFormat="1"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3" fillId="0" borderId="1" xfId="4" applyFont="1" applyFill="1" applyBorder="1" applyAlignment="1">
      <alignment horizontal="center" vertical="center"/>
    </xf>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8"/>
  <sheetViews>
    <sheetView tabSelected="1" zoomScaleNormal="100" workbookViewId="0">
      <selection activeCell="H97" sqref="H97"/>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0" t="s">
        <v>189</v>
      </c>
      <c r="B1" s="90"/>
      <c r="C1" s="90"/>
      <c r="D1" s="90"/>
      <c r="E1" s="90"/>
      <c r="F1" s="90"/>
      <c r="G1" s="1"/>
    </row>
    <row r="2" spans="1:7" s="8" customFormat="1" ht="18.75" customHeight="1">
      <c r="A2" s="3"/>
      <c r="B2" s="4"/>
      <c r="C2" s="3"/>
      <c r="D2" s="5"/>
      <c r="E2" s="4"/>
      <c r="F2" s="6"/>
      <c r="G2" s="7"/>
    </row>
    <row r="3" spans="1:7">
      <c r="A3" s="91" t="s">
        <v>0</v>
      </c>
      <c r="B3" s="93" t="s">
        <v>54</v>
      </c>
      <c r="C3" s="91" t="s">
        <v>1</v>
      </c>
      <c r="D3" s="95" t="s">
        <v>77</v>
      </c>
      <c r="E3" s="93" t="s">
        <v>55</v>
      </c>
      <c r="F3" s="88" t="s">
        <v>169</v>
      </c>
    </row>
    <row r="4" spans="1:7" s="12" customFormat="1" ht="19.5" customHeight="1">
      <c r="A4" s="92"/>
      <c r="B4" s="94"/>
      <c r="C4" s="92"/>
      <c r="D4" s="96"/>
      <c r="E4" s="94"/>
      <c r="F4" s="89"/>
      <c r="G4" s="11"/>
    </row>
    <row r="5" spans="1:7" s="12" customFormat="1" ht="33" customHeight="1">
      <c r="A5" s="97" t="s">
        <v>168</v>
      </c>
      <c r="B5" s="98"/>
      <c r="C5" s="98"/>
      <c r="D5" s="98"/>
      <c r="E5" s="98"/>
      <c r="F5" s="99"/>
      <c r="G5" s="11"/>
    </row>
    <row r="6" spans="1:7" s="12" customFormat="1" ht="33" customHeight="1">
      <c r="A6" s="100">
        <v>1</v>
      </c>
      <c r="B6" s="68" t="s">
        <v>133</v>
      </c>
      <c r="C6" s="69" t="s">
        <v>134</v>
      </c>
      <c r="D6" s="67"/>
      <c r="E6" s="72">
        <f>VLOOKUP(C6,[1]Sheet0!$C$2:$N$1046,5,0)</f>
        <v>1429103</v>
      </c>
      <c r="F6" s="101">
        <v>42909</v>
      </c>
      <c r="G6" s="11"/>
    </row>
    <row r="7" spans="1:7" s="12" customFormat="1" ht="33" customHeight="1">
      <c r="A7" s="100">
        <v>2</v>
      </c>
      <c r="B7" s="68" t="s">
        <v>137</v>
      </c>
      <c r="C7" s="69" t="s">
        <v>138</v>
      </c>
      <c r="D7" s="67"/>
      <c r="E7" s="72">
        <f>VLOOKUP(C7,[1]Sheet0!$C$2:$N$1046,5,0)</f>
        <v>1082000</v>
      </c>
      <c r="F7" s="101">
        <v>42909</v>
      </c>
      <c r="G7" s="11"/>
    </row>
    <row r="8" spans="1:7" s="12" customFormat="1" ht="33" customHeight="1">
      <c r="A8" s="100">
        <v>3</v>
      </c>
      <c r="B8" s="68" t="s">
        <v>139</v>
      </c>
      <c r="C8" s="69" t="s">
        <v>140</v>
      </c>
      <c r="D8" s="67"/>
      <c r="E8" s="72">
        <f>VLOOKUP(C8,[1]Sheet0!$C$2:$N$1046,5,0)</f>
        <v>1004974</v>
      </c>
      <c r="F8" s="101">
        <v>42909</v>
      </c>
      <c r="G8" s="11"/>
    </row>
    <row r="9" spans="1:7" s="12" customFormat="1" ht="33" customHeight="1">
      <c r="A9" s="100">
        <v>4</v>
      </c>
      <c r="B9" s="68" t="s">
        <v>141</v>
      </c>
      <c r="C9" s="69" t="s">
        <v>142</v>
      </c>
      <c r="D9" s="67"/>
      <c r="E9" s="72">
        <f>VLOOKUP(C9,[1]Sheet0!$C$2:$N$1046,5,0)</f>
        <v>4350000</v>
      </c>
      <c r="F9" s="101">
        <v>42909</v>
      </c>
      <c r="G9" s="11"/>
    </row>
    <row r="10" spans="1:7" s="12" customFormat="1" ht="33" customHeight="1">
      <c r="A10" s="100">
        <v>5</v>
      </c>
      <c r="B10" s="68" t="s">
        <v>145</v>
      </c>
      <c r="C10" s="69" t="s">
        <v>146</v>
      </c>
      <c r="D10" s="67"/>
      <c r="E10" s="72">
        <f>VLOOKUP(C10,[1]Sheet0!$C$2:$N$1046,5,0)</f>
        <v>2000000</v>
      </c>
      <c r="F10" s="101">
        <v>42909</v>
      </c>
      <c r="G10" s="11"/>
    </row>
    <row r="11" spans="1:7" s="12" customFormat="1" ht="33" customHeight="1">
      <c r="A11" s="100">
        <v>6</v>
      </c>
      <c r="B11" s="68" t="s">
        <v>147</v>
      </c>
      <c r="C11" s="69" t="s">
        <v>148</v>
      </c>
      <c r="D11" s="67"/>
      <c r="E11" s="72">
        <f>VLOOKUP(C11,[1]Sheet0!$C$2:$N$1046,5,0)</f>
        <v>12500000</v>
      </c>
      <c r="F11" s="101">
        <v>42909</v>
      </c>
      <c r="G11" s="11"/>
    </row>
    <row r="12" spans="1:7" s="12" customFormat="1" ht="33" customHeight="1">
      <c r="A12" s="100">
        <v>7</v>
      </c>
      <c r="B12" s="68" t="s">
        <v>149</v>
      </c>
      <c r="C12" s="69" t="s">
        <v>150</v>
      </c>
      <c r="D12" s="67"/>
      <c r="E12" s="72">
        <f>VLOOKUP(C12,[1]Sheet0!$C$2:$N$1046,5,0)</f>
        <v>5000000</v>
      </c>
      <c r="F12" s="101">
        <v>42909</v>
      </c>
      <c r="G12" s="11"/>
    </row>
    <row r="13" spans="1:7" s="12" customFormat="1" ht="33" customHeight="1">
      <c r="A13" s="100">
        <v>8</v>
      </c>
      <c r="B13" s="68" t="s">
        <v>151</v>
      </c>
      <c r="C13" s="69" t="s">
        <v>152</v>
      </c>
      <c r="D13" s="67"/>
      <c r="E13" s="72">
        <f>VLOOKUP(C13,[1]Sheet0!$C$2:$N$1046,5,0)</f>
        <v>1980000</v>
      </c>
      <c r="F13" s="101">
        <v>42909</v>
      </c>
      <c r="G13" s="11"/>
    </row>
    <row r="14" spans="1:7" s="12" customFormat="1" ht="33" customHeight="1">
      <c r="A14" s="100">
        <v>9</v>
      </c>
      <c r="B14" s="68" t="s">
        <v>153</v>
      </c>
      <c r="C14" s="69" t="s">
        <v>154</v>
      </c>
      <c r="D14" s="67"/>
      <c r="E14" s="72">
        <f>VLOOKUP(C14,[1]Sheet0!$C$2:$N$1046,5,0)</f>
        <v>4343700</v>
      </c>
      <c r="F14" s="101">
        <v>42909</v>
      </c>
      <c r="G14" s="11"/>
    </row>
    <row r="15" spans="1:7" s="12" customFormat="1" ht="33" customHeight="1">
      <c r="A15" s="100">
        <v>10</v>
      </c>
      <c r="B15" s="68" t="s">
        <v>155</v>
      </c>
      <c r="C15" s="69" t="s">
        <v>156</v>
      </c>
      <c r="D15" s="67"/>
      <c r="E15" s="72">
        <f>VLOOKUP(C15,[1]Sheet0!$C$2:$N$1046,5,0)</f>
        <v>2500000</v>
      </c>
      <c r="F15" s="101">
        <v>42909</v>
      </c>
      <c r="G15" s="11"/>
    </row>
    <row r="16" spans="1:7" s="12" customFormat="1" ht="33" customHeight="1">
      <c r="A16" s="100">
        <v>11</v>
      </c>
      <c r="B16" s="70" t="s">
        <v>157</v>
      </c>
      <c r="C16" s="71" t="s">
        <v>158</v>
      </c>
      <c r="D16" s="67"/>
      <c r="E16" s="72">
        <f>VLOOKUP(C16,[1]Sheet0!$C$2:$N$1046,5,0)</f>
        <v>4500000</v>
      </c>
      <c r="F16" s="101">
        <v>42909</v>
      </c>
      <c r="G16" s="11"/>
    </row>
    <row r="17" spans="1:7" s="12" customFormat="1" ht="33" customHeight="1">
      <c r="A17" s="100">
        <v>12</v>
      </c>
      <c r="B17" s="68" t="s">
        <v>159</v>
      </c>
      <c r="C17" s="69" t="s">
        <v>160</v>
      </c>
      <c r="D17" s="67"/>
      <c r="E17" s="72">
        <f>VLOOKUP(C17,[1]Sheet0!$C$2:$N$1046,5,0)</f>
        <v>5000000</v>
      </c>
      <c r="F17" s="101">
        <v>42909</v>
      </c>
      <c r="G17" s="11"/>
    </row>
    <row r="18" spans="1:7" s="12" customFormat="1" ht="33" customHeight="1">
      <c r="A18" s="100">
        <v>13</v>
      </c>
      <c r="B18" s="68" t="s">
        <v>161</v>
      </c>
      <c r="C18" s="69" t="s">
        <v>162</v>
      </c>
      <c r="D18" s="67"/>
      <c r="E18" s="72">
        <f>VLOOKUP(C18,[1]Sheet0!$C$2:$N$1046,5,0)</f>
        <v>1100000</v>
      </c>
      <c r="F18" s="101">
        <v>42909</v>
      </c>
      <c r="G18" s="11"/>
    </row>
    <row r="19" spans="1:7" s="12" customFormat="1" ht="33" customHeight="1">
      <c r="A19" s="100">
        <v>14</v>
      </c>
      <c r="B19" s="68" t="s">
        <v>163</v>
      </c>
      <c r="C19" s="69" t="s">
        <v>164</v>
      </c>
      <c r="D19" s="67"/>
      <c r="E19" s="72">
        <f>VLOOKUP(C19,[1]Sheet0!$C$2:$N$1046,5,0)</f>
        <v>8023071</v>
      </c>
      <c r="F19" s="101">
        <v>42909</v>
      </c>
      <c r="G19" s="11"/>
    </row>
    <row r="20" spans="1:7" s="12" customFormat="1" ht="33" customHeight="1">
      <c r="A20" s="84" t="s">
        <v>166</v>
      </c>
      <c r="B20" s="84"/>
      <c r="C20" s="84"/>
      <c r="D20" s="84"/>
      <c r="E20" s="84"/>
      <c r="F20" s="84"/>
      <c r="G20" s="11"/>
    </row>
    <row r="21" spans="1:7" s="12" customFormat="1" ht="33" customHeight="1">
      <c r="A21" s="82">
        <v>1</v>
      </c>
      <c r="B21" s="22" t="s">
        <v>181</v>
      </c>
      <c r="C21" s="23" t="s">
        <v>180</v>
      </c>
      <c r="D21" s="23"/>
      <c r="E21" s="83">
        <v>18583100</v>
      </c>
      <c r="F21" s="101">
        <v>42940</v>
      </c>
      <c r="G21" s="11"/>
    </row>
    <row r="22" spans="1:7" s="12" customFormat="1" ht="33" customHeight="1">
      <c r="A22" s="82">
        <v>2</v>
      </c>
      <c r="B22" s="22" t="s">
        <v>182</v>
      </c>
      <c r="C22" s="23" t="s">
        <v>186</v>
      </c>
      <c r="D22" s="23"/>
      <c r="E22" s="83">
        <v>126660000</v>
      </c>
      <c r="F22" s="101">
        <v>42940</v>
      </c>
      <c r="G22" s="11"/>
    </row>
    <row r="23" spans="1:7" s="12" customFormat="1" ht="33" customHeight="1">
      <c r="A23" s="82">
        <v>3</v>
      </c>
      <c r="B23" s="22" t="s">
        <v>183</v>
      </c>
      <c r="C23" s="23" t="s">
        <v>187</v>
      </c>
      <c r="D23" s="23"/>
      <c r="E23" s="83">
        <v>3000000</v>
      </c>
      <c r="F23" s="101">
        <v>42940</v>
      </c>
      <c r="G23" s="11"/>
    </row>
    <row r="24" spans="1:7" s="12" customFormat="1" ht="33" customHeight="1">
      <c r="A24" s="82">
        <v>4</v>
      </c>
      <c r="B24" s="22" t="s">
        <v>184</v>
      </c>
      <c r="C24" s="23" t="s">
        <v>188</v>
      </c>
      <c r="D24" s="23"/>
      <c r="E24" s="83">
        <v>18644500</v>
      </c>
      <c r="F24" s="101">
        <v>42940</v>
      </c>
      <c r="G24" s="11"/>
    </row>
    <row r="25" spans="1:7" s="12" customFormat="1" ht="33" customHeight="1">
      <c r="A25" s="82">
        <v>5</v>
      </c>
      <c r="B25" s="22" t="s">
        <v>185</v>
      </c>
      <c r="C25" s="23" t="s">
        <v>165</v>
      </c>
      <c r="D25" s="23"/>
      <c r="E25" s="76">
        <f>VLOOKUP(C25,[1]Sheet0!$C$2:$N$1046,5,0)</f>
        <v>4155777</v>
      </c>
      <c r="F25" s="101">
        <v>42940</v>
      </c>
      <c r="G25" s="11"/>
    </row>
    <row r="26" spans="1:7" s="12" customFormat="1" ht="33" customHeight="1">
      <c r="A26" s="82">
        <v>6</v>
      </c>
      <c r="B26" s="22" t="s">
        <v>135</v>
      </c>
      <c r="C26" s="23" t="s">
        <v>136</v>
      </c>
      <c r="D26" s="22"/>
      <c r="E26" s="24">
        <f>VLOOKUP(C26,[1]Sheet0!$C$2:$N$1046,5,0)</f>
        <v>10735708</v>
      </c>
      <c r="F26" s="101">
        <v>42910</v>
      </c>
      <c r="G26" s="11"/>
    </row>
    <row r="27" spans="1:7" s="12" customFormat="1" ht="33" customHeight="1">
      <c r="A27" s="82">
        <v>7</v>
      </c>
      <c r="B27" s="22" t="s">
        <v>131</v>
      </c>
      <c r="C27" s="23" t="s">
        <v>132</v>
      </c>
      <c r="D27" s="22"/>
      <c r="E27" s="24">
        <v>53100913</v>
      </c>
      <c r="F27" s="101">
        <v>42888</v>
      </c>
      <c r="G27" s="11"/>
    </row>
    <row r="28" spans="1:7" s="12" customFormat="1" ht="33" customHeight="1">
      <c r="A28" s="82">
        <v>8</v>
      </c>
      <c r="B28" s="22" t="s">
        <v>129</v>
      </c>
      <c r="C28" s="23" t="s">
        <v>130</v>
      </c>
      <c r="D28" s="22"/>
      <c r="E28" s="24">
        <v>14959879</v>
      </c>
      <c r="F28" s="101">
        <v>42888</v>
      </c>
      <c r="G28" s="11"/>
    </row>
    <row r="29" spans="1:7" s="12" customFormat="1" ht="33" customHeight="1">
      <c r="A29" s="82">
        <v>9</v>
      </c>
      <c r="B29" s="22" t="s">
        <v>127</v>
      </c>
      <c r="C29" s="23" t="s">
        <v>128</v>
      </c>
      <c r="D29" s="22"/>
      <c r="E29" s="24">
        <v>5000000</v>
      </c>
      <c r="F29" s="101">
        <v>42877</v>
      </c>
      <c r="G29" s="11"/>
    </row>
    <row r="30" spans="1:7" s="12" customFormat="1" ht="33" customHeight="1">
      <c r="A30" s="82">
        <v>10</v>
      </c>
      <c r="B30" s="22" t="s">
        <v>121</v>
      </c>
      <c r="C30" s="23" t="s">
        <v>122</v>
      </c>
      <c r="D30" s="22"/>
      <c r="E30" s="24">
        <v>6864201</v>
      </c>
      <c r="F30" s="101">
        <v>42874</v>
      </c>
      <c r="G30" s="11"/>
    </row>
    <row r="31" spans="1:7" s="12" customFormat="1" ht="33" customHeight="1">
      <c r="A31" s="82">
        <v>11</v>
      </c>
      <c r="B31" s="22" t="s">
        <v>123</v>
      </c>
      <c r="C31" s="23" t="s">
        <v>124</v>
      </c>
      <c r="D31" s="22"/>
      <c r="E31" s="24">
        <v>10000000</v>
      </c>
      <c r="F31" s="101">
        <v>42874</v>
      </c>
      <c r="G31" s="11"/>
    </row>
    <row r="32" spans="1:7" s="12" customFormat="1" ht="33" customHeight="1">
      <c r="A32" s="82">
        <v>12</v>
      </c>
      <c r="B32" s="22" t="s">
        <v>125</v>
      </c>
      <c r="C32" s="23" t="s">
        <v>126</v>
      </c>
      <c r="D32" s="22"/>
      <c r="E32" s="24">
        <v>2800000</v>
      </c>
      <c r="F32" s="101">
        <v>42874</v>
      </c>
      <c r="G32" s="11"/>
    </row>
    <row r="33" spans="1:7" s="12" customFormat="1" ht="33" customHeight="1">
      <c r="A33" s="82">
        <v>13</v>
      </c>
      <c r="B33" s="22" t="s">
        <v>119</v>
      </c>
      <c r="C33" s="23" t="s">
        <v>120</v>
      </c>
      <c r="D33" s="23"/>
      <c r="E33" s="25">
        <v>4000000</v>
      </c>
      <c r="F33" s="101">
        <v>42872</v>
      </c>
      <c r="G33" s="11"/>
    </row>
    <row r="34" spans="1:7" s="12" customFormat="1" ht="33" customHeight="1">
      <c r="A34" s="82">
        <v>14</v>
      </c>
      <c r="B34" s="26" t="s">
        <v>111</v>
      </c>
      <c r="C34" s="27" t="s">
        <v>112</v>
      </c>
      <c r="D34" s="27"/>
      <c r="E34" s="28">
        <v>1000013</v>
      </c>
      <c r="F34" s="101">
        <v>42867</v>
      </c>
      <c r="G34" s="11"/>
    </row>
    <row r="35" spans="1:7" s="12" customFormat="1" ht="33" customHeight="1">
      <c r="A35" s="82">
        <v>15</v>
      </c>
      <c r="B35" s="26" t="s">
        <v>113</v>
      </c>
      <c r="C35" s="27" t="s">
        <v>114</v>
      </c>
      <c r="D35" s="27"/>
      <c r="E35" s="28">
        <v>3500000</v>
      </c>
      <c r="F35" s="101">
        <v>42867</v>
      </c>
      <c r="G35" s="11"/>
    </row>
    <row r="36" spans="1:7" s="12" customFormat="1" ht="33" customHeight="1">
      <c r="A36" s="82">
        <v>16</v>
      </c>
      <c r="B36" s="29" t="s">
        <v>115</v>
      </c>
      <c r="C36" s="30" t="s">
        <v>116</v>
      </c>
      <c r="D36" s="31"/>
      <c r="E36" s="32">
        <v>27000000</v>
      </c>
      <c r="F36" s="101">
        <v>42867</v>
      </c>
      <c r="G36" s="11"/>
    </row>
    <row r="37" spans="1:7" s="12" customFormat="1" ht="33" customHeight="1">
      <c r="A37" s="82">
        <v>17</v>
      </c>
      <c r="B37" s="26" t="s">
        <v>118</v>
      </c>
      <c r="C37" s="30" t="s">
        <v>117</v>
      </c>
      <c r="D37" s="31"/>
      <c r="E37" s="32">
        <v>10015569</v>
      </c>
      <c r="F37" s="101">
        <v>42858</v>
      </c>
      <c r="G37" s="11"/>
    </row>
    <row r="38" spans="1:7" s="12" customFormat="1" ht="33" customHeight="1">
      <c r="A38" s="82">
        <v>18</v>
      </c>
      <c r="B38" s="29" t="s">
        <v>109</v>
      </c>
      <c r="C38" s="30" t="s">
        <v>110</v>
      </c>
      <c r="D38" s="33"/>
      <c r="E38" s="32">
        <v>3200000</v>
      </c>
      <c r="F38" s="101">
        <v>42846</v>
      </c>
      <c r="G38" s="11"/>
    </row>
    <row r="39" spans="1:7" s="12" customFormat="1" ht="33" customHeight="1">
      <c r="A39" s="82">
        <v>19</v>
      </c>
      <c r="B39" s="29" t="s">
        <v>107</v>
      </c>
      <c r="C39" s="30" t="s">
        <v>108</v>
      </c>
      <c r="D39" s="33"/>
      <c r="E39" s="32">
        <v>5726698</v>
      </c>
      <c r="F39" s="101">
        <v>42842</v>
      </c>
      <c r="G39" s="11"/>
    </row>
    <row r="40" spans="1:7" s="12" customFormat="1" ht="33" customHeight="1">
      <c r="A40" s="82">
        <v>20</v>
      </c>
      <c r="B40" s="29" t="s">
        <v>106</v>
      </c>
      <c r="C40" s="30" t="s">
        <v>105</v>
      </c>
      <c r="D40" s="33"/>
      <c r="E40" s="32">
        <v>1656470</v>
      </c>
      <c r="F40" s="101">
        <v>42839</v>
      </c>
      <c r="G40" s="11"/>
    </row>
    <row r="41" spans="1:7" s="12" customFormat="1" ht="33" customHeight="1">
      <c r="A41" s="82">
        <v>21</v>
      </c>
      <c r="B41" s="29" t="s">
        <v>103</v>
      </c>
      <c r="C41" s="30" t="s">
        <v>104</v>
      </c>
      <c r="D41" s="33"/>
      <c r="E41" s="32">
        <v>28068900</v>
      </c>
      <c r="F41" s="101">
        <v>42836</v>
      </c>
      <c r="G41" s="11"/>
    </row>
    <row r="42" spans="1:7" s="12" customFormat="1" ht="33" customHeight="1">
      <c r="A42" s="82">
        <v>22</v>
      </c>
      <c r="B42" s="26" t="s">
        <v>98</v>
      </c>
      <c r="C42" s="27" t="s">
        <v>99</v>
      </c>
      <c r="D42" s="34"/>
      <c r="E42" s="35">
        <v>3000000</v>
      </c>
      <c r="F42" s="101">
        <v>42830</v>
      </c>
      <c r="G42" s="11"/>
    </row>
    <row r="43" spans="1:7" s="12" customFormat="1" ht="33" customHeight="1">
      <c r="A43" s="82">
        <v>23</v>
      </c>
      <c r="B43" s="26" t="s">
        <v>100</v>
      </c>
      <c r="C43" s="27" t="s">
        <v>101</v>
      </c>
      <c r="D43" s="34"/>
      <c r="E43" s="35">
        <v>1032243</v>
      </c>
      <c r="F43" s="101">
        <v>42830</v>
      </c>
      <c r="G43" s="11"/>
    </row>
    <row r="44" spans="1:7" s="12" customFormat="1" ht="33" customHeight="1">
      <c r="A44" s="82">
        <v>24</v>
      </c>
      <c r="B44" s="26" t="s">
        <v>94</v>
      </c>
      <c r="C44" s="27" t="s">
        <v>95</v>
      </c>
      <c r="D44" s="27"/>
      <c r="E44" s="35">
        <v>11999998</v>
      </c>
      <c r="F44" s="101">
        <v>42783</v>
      </c>
      <c r="G44" s="11"/>
    </row>
    <row r="45" spans="1:7" s="12" customFormat="1" ht="33" customHeight="1">
      <c r="A45" s="82">
        <v>25</v>
      </c>
      <c r="B45" s="26" t="s">
        <v>96</v>
      </c>
      <c r="C45" s="27" t="s">
        <v>97</v>
      </c>
      <c r="D45" s="27"/>
      <c r="E45" s="35">
        <v>1340877</v>
      </c>
      <c r="F45" s="101">
        <v>42783</v>
      </c>
      <c r="G45" s="11"/>
    </row>
    <row r="46" spans="1:7" s="12" customFormat="1" ht="33" customHeight="1">
      <c r="A46" s="82">
        <v>26</v>
      </c>
      <c r="B46" s="26" t="s">
        <v>92</v>
      </c>
      <c r="C46" s="27" t="s">
        <v>93</v>
      </c>
      <c r="D46" s="26"/>
      <c r="E46" s="36">
        <v>20000000</v>
      </c>
      <c r="F46" s="101">
        <v>42741</v>
      </c>
      <c r="G46" s="11"/>
    </row>
    <row r="47" spans="1:7" s="12" customFormat="1" ht="33" customHeight="1">
      <c r="A47" s="82">
        <v>27</v>
      </c>
      <c r="B47" s="26" t="s">
        <v>86</v>
      </c>
      <c r="C47" s="27" t="s">
        <v>87</v>
      </c>
      <c r="D47" s="27"/>
      <c r="E47" s="35">
        <v>11959982</v>
      </c>
      <c r="F47" s="101">
        <v>42656</v>
      </c>
      <c r="G47" s="11"/>
    </row>
    <row r="48" spans="1:7" s="19" customFormat="1" ht="33" customHeight="1">
      <c r="A48" s="82">
        <v>28</v>
      </c>
      <c r="B48" s="26" t="s">
        <v>85</v>
      </c>
      <c r="C48" s="27" t="s">
        <v>84</v>
      </c>
      <c r="D48" s="26"/>
      <c r="E48" s="35">
        <v>15246000</v>
      </c>
      <c r="F48" s="101">
        <v>42643</v>
      </c>
      <c r="G48" s="18"/>
    </row>
    <row r="49" spans="1:7" s="19" customFormat="1" ht="33" customHeight="1">
      <c r="A49" s="82">
        <v>29</v>
      </c>
      <c r="B49" s="26" t="s">
        <v>83</v>
      </c>
      <c r="C49" s="27" t="s">
        <v>82</v>
      </c>
      <c r="D49" s="27"/>
      <c r="E49" s="35">
        <v>27223647</v>
      </c>
      <c r="F49" s="101">
        <v>42613</v>
      </c>
      <c r="G49" s="18"/>
    </row>
    <row r="50" spans="1:7" s="14" customFormat="1" ht="33" customHeight="1">
      <c r="A50" s="82">
        <v>30</v>
      </c>
      <c r="B50" s="37" t="s">
        <v>80</v>
      </c>
      <c r="C50" s="38" t="s">
        <v>81</v>
      </c>
      <c r="D50" s="38"/>
      <c r="E50" s="39">
        <v>13200000</v>
      </c>
      <c r="F50" s="101">
        <v>42601</v>
      </c>
      <c r="G50" s="13"/>
    </row>
    <row r="51" spans="1:7" s="20" customFormat="1" ht="33" customHeight="1">
      <c r="A51" s="82">
        <v>31</v>
      </c>
      <c r="B51" s="37" t="s">
        <v>78</v>
      </c>
      <c r="C51" s="38" t="s">
        <v>79</v>
      </c>
      <c r="D51" s="37"/>
      <c r="E51" s="39">
        <v>11155532</v>
      </c>
      <c r="F51" s="101">
        <v>42587</v>
      </c>
      <c r="G51" s="6"/>
    </row>
    <row r="52" spans="1:7" s="16" customFormat="1" ht="33" customHeight="1">
      <c r="A52" s="82">
        <v>32</v>
      </c>
      <c r="B52" s="40" t="s">
        <v>56</v>
      </c>
      <c r="C52" s="41" t="s">
        <v>57</v>
      </c>
      <c r="D52" s="42"/>
      <c r="E52" s="39">
        <v>20799927</v>
      </c>
      <c r="F52" s="101">
        <v>42564</v>
      </c>
      <c r="G52" s="15"/>
    </row>
    <row r="53" spans="1:7" s="16" customFormat="1" ht="33" customHeight="1">
      <c r="A53" s="82">
        <v>33</v>
      </c>
      <c r="B53" s="43" t="s">
        <v>58</v>
      </c>
      <c r="C53" s="44" t="s">
        <v>59</v>
      </c>
      <c r="D53" s="42"/>
      <c r="E53" s="39">
        <v>5000000</v>
      </c>
      <c r="F53" s="101">
        <v>42564</v>
      </c>
      <c r="G53" s="15"/>
    </row>
    <row r="54" spans="1:7" s="16" customFormat="1" ht="33" customHeight="1">
      <c r="A54" s="82">
        <v>34</v>
      </c>
      <c r="B54" s="43" t="s">
        <v>60</v>
      </c>
      <c r="C54" s="44" t="s">
        <v>61</v>
      </c>
      <c r="D54" s="42"/>
      <c r="E54" s="39">
        <v>15000000</v>
      </c>
      <c r="F54" s="101">
        <v>42543</v>
      </c>
      <c r="G54" s="15"/>
    </row>
    <row r="55" spans="1:7" s="16" customFormat="1" ht="33" customHeight="1">
      <c r="A55" s="82">
        <v>35</v>
      </c>
      <c r="B55" s="45" t="s">
        <v>62</v>
      </c>
      <c r="C55" s="44" t="s">
        <v>63</v>
      </c>
      <c r="D55" s="42">
        <v>42528</v>
      </c>
      <c r="E55" s="39">
        <v>43503000</v>
      </c>
      <c r="F55" s="101">
        <v>42541</v>
      </c>
      <c r="G55" s="15"/>
    </row>
    <row r="56" spans="1:7" s="16" customFormat="1" ht="33" customHeight="1">
      <c r="A56" s="82">
        <v>36</v>
      </c>
      <c r="B56" s="45" t="s">
        <v>64</v>
      </c>
      <c r="C56" s="44" t="s">
        <v>65</v>
      </c>
      <c r="D56" s="42">
        <v>40288</v>
      </c>
      <c r="E56" s="39">
        <v>1600000</v>
      </c>
      <c r="F56" s="101">
        <v>42530</v>
      </c>
      <c r="G56" s="15"/>
    </row>
    <row r="57" spans="1:7" s="16" customFormat="1" ht="33" customHeight="1">
      <c r="A57" s="82">
        <v>37</v>
      </c>
      <c r="B57" s="45" t="s">
        <v>66</v>
      </c>
      <c r="C57" s="44" t="s">
        <v>67</v>
      </c>
      <c r="D57" s="42">
        <v>41823</v>
      </c>
      <c r="E57" s="39">
        <v>11000000</v>
      </c>
      <c r="F57" s="101">
        <v>42527</v>
      </c>
      <c r="G57" s="15"/>
    </row>
    <row r="58" spans="1:7" s="16" customFormat="1" ht="33" customHeight="1">
      <c r="A58" s="82">
        <v>38</v>
      </c>
      <c r="B58" s="40" t="s">
        <v>2</v>
      </c>
      <c r="C58" s="41" t="s">
        <v>3</v>
      </c>
      <c r="D58" s="42">
        <v>42173</v>
      </c>
      <c r="E58" s="39">
        <v>43338000</v>
      </c>
      <c r="F58" s="101">
        <v>42516</v>
      </c>
      <c r="G58" s="15"/>
    </row>
    <row r="59" spans="1:7" s="16" customFormat="1" ht="33" customHeight="1">
      <c r="A59" s="82">
        <v>39</v>
      </c>
      <c r="B59" s="40" t="s">
        <v>4</v>
      </c>
      <c r="C59" s="46" t="s">
        <v>5</v>
      </c>
      <c r="D59" s="42">
        <v>42104</v>
      </c>
      <c r="E59" s="39">
        <v>4500000</v>
      </c>
      <c r="F59" s="101">
        <v>42516</v>
      </c>
      <c r="G59" s="15"/>
    </row>
    <row r="60" spans="1:7" s="16" customFormat="1" ht="33" customHeight="1">
      <c r="A60" s="82">
        <v>40</v>
      </c>
      <c r="B60" s="47" t="s">
        <v>52</v>
      </c>
      <c r="C60" s="44" t="s">
        <v>53</v>
      </c>
      <c r="D60" s="42">
        <v>42516</v>
      </c>
      <c r="E60" s="39">
        <v>6958345</v>
      </c>
      <c r="F60" s="101">
        <v>42516</v>
      </c>
      <c r="G60" s="15"/>
    </row>
    <row r="61" spans="1:7" s="16" customFormat="1" ht="33" customHeight="1">
      <c r="A61" s="82">
        <v>41</v>
      </c>
      <c r="B61" s="40" t="s">
        <v>6</v>
      </c>
      <c r="C61" s="46" t="s">
        <v>7</v>
      </c>
      <c r="D61" s="42">
        <v>41988</v>
      </c>
      <c r="E61" s="39">
        <v>12244495</v>
      </c>
      <c r="F61" s="101">
        <v>42516</v>
      </c>
      <c r="G61" s="15"/>
    </row>
    <row r="62" spans="1:7" s="16" customFormat="1" ht="33" customHeight="1">
      <c r="A62" s="82">
        <v>42</v>
      </c>
      <c r="B62" s="40" t="s">
        <v>8</v>
      </c>
      <c r="C62" s="48" t="s">
        <v>9</v>
      </c>
      <c r="D62" s="42">
        <v>39076</v>
      </c>
      <c r="E62" s="39">
        <v>4000000</v>
      </c>
      <c r="F62" s="101">
        <v>42516</v>
      </c>
      <c r="G62" s="15"/>
    </row>
    <row r="63" spans="1:7" s="16" customFormat="1" ht="33" customHeight="1">
      <c r="A63" s="82">
        <v>43</v>
      </c>
      <c r="B63" s="40" t="s">
        <v>12</v>
      </c>
      <c r="C63" s="48" t="s">
        <v>13</v>
      </c>
      <c r="D63" s="42">
        <v>41866</v>
      </c>
      <c r="E63" s="39">
        <v>9635456</v>
      </c>
      <c r="F63" s="101">
        <v>42516</v>
      </c>
      <c r="G63" s="15"/>
    </row>
    <row r="64" spans="1:7" s="16" customFormat="1" ht="33" customHeight="1">
      <c r="A64" s="82">
        <v>44</v>
      </c>
      <c r="B64" s="40" t="s">
        <v>14</v>
      </c>
      <c r="C64" s="48" t="s">
        <v>15</v>
      </c>
      <c r="D64" s="42">
        <v>40857</v>
      </c>
      <c r="E64" s="39">
        <v>1270000</v>
      </c>
      <c r="F64" s="101">
        <v>42516</v>
      </c>
      <c r="G64" s="15"/>
    </row>
    <row r="65" spans="1:7" s="16" customFormat="1" ht="33" customHeight="1">
      <c r="A65" s="82">
        <v>45</v>
      </c>
      <c r="B65" s="40" t="s">
        <v>16</v>
      </c>
      <c r="C65" s="48" t="s">
        <v>68</v>
      </c>
      <c r="D65" s="42">
        <v>42095</v>
      </c>
      <c r="E65" s="39">
        <v>34459293</v>
      </c>
      <c r="F65" s="101">
        <v>42516</v>
      </c>
      <c r="G65" s="15"/>
    </row>
    <row r="66" spans="1:7" s="16" customFormat="1" ht="33" customHeight="1">
      <c r="A66" s="82">
        <v>46</v>
      </c>
      <c r="B66" s="40" t="s">
        <v>17</v>
      </c>
      <c r="C66" s="48" t="s">
        <v>18</v>
      </c>
      <c r="D66" s="42">
        <v>42135</v>
      </c>
      <c r="E66" s="39">
        <v>10000000</v>
      </c>
      <c r="F66" s="101">
        <v>42516</v>
      </c>
      <c r="G66" s="15"/>
    </row>
    <row r="67" spans="1:7" s="16" customFormat="1" ht="33" customHeight="1">
      <c r="A67" s="82">
        <v>47</v>
      </c>
      <c r="B67" s="43" t="s">
        <v>19</v>
      </c>
      <c r="C67" s="49" t="s">
        <v>20</v>
      </c>
      <c r="D67" s="42">
        <v>42269</v>
      </c>
      <c r="E67" s="39">
        <v>8800000</v>
      </c>
      <c r="F67" s="101">
        <v>42516</v>
      </c>
      <c r="G67" s="15"/>
    </row>
    <row r="68" spans="1:7" s="16" customFormat="1" ht="33" customHeight="1">
      <c r="A68" s="82">
        <v>48</v>
      </c>
      <c r="B68" s="40" t="s">
        <v>21</v>
      </c>
      <c r="C68" s="48" t="s">
        <v>22</v>
      </c>
      <c r="D68" s="42">
        <v>40304</v>
      </c>
      <c r="E68" s="39">
        <v>5838999</v>
      </c>
      <c r="F68" s="101">
        <v>42516</v>
      </c>
      <c r="G68" s="15"/>
    </row>
    <row r="69" spans="1:7" s="16" customFormat="1" ht="33" customHeight="1">
      <c r="A69" s="82">
        <v>49</v>
      </c>
      <c r="B69" s="43" t="s">
        <v>23</v>
      </c>
      <c r="C69" s="49" t="s">
        <v>24</v>
      </c>
      <c r="D69" s="42">
        <v>42156</v>
      </c>
      <c r="E69" s="39">
        <v>5150000</v>
      </c>
      <c r="F69" s="101">
        <v>42516</v>
      </c>
      <c r="G69" s="15"/>
    </row>
    <row r="70" spans="1:7" s="16" customFormat="1" ht="33" customHeight="1">
      <c r="A70" s="82">
        <v>50</v>
      </c>
      <c r="B70" s="40" t="s">
        <v>25</v>
      </c>
      <c r="C70" s="46" t="s">
        <v>26</v>
      </c>
      <c r="D70" s="42">
        <v>40554</v>
      </c>
      <c r="E70" s="39">
        <v>20056000</v>
      </c>
      <c r="F70" s="101">
        <v>42516</v>
      </c>
      <c r="G70" s="15"/>
    </row>
    <row r="71" spans="1:7" s="16" customFormat="1" ht="33" customHeight="1">
      <c r="A71" s="82">
        <v>51</v>
      </c>
      <c r="B71" s="43" t="s">
        <v>27</v>
      </c>
      <c r="C71" s="44" t="s">
        <v>28</v>
      </c>
      <c r="D71" s="42">
        <v>41655</v>
      </c>
      <c r="E71" s="39">
        <v>39779577</v>
      </c>
      <c r="F71" s="101">
        <v>42516</v>
      </c>
      <c r="G71" s="15"/>
    </row>
    <row r="72" spans="1:7" s="16" customFormat="1" ht="33" customHeight="1">
      <c r="A72" s="82">
        <v>52</v>
      </c>
      <c r="B72" s="40" t="s">
        <v>29</v>
      </c>
      <c r="C72" s="41" t="s">
        <v>30</v>
      </c>
      <c r="D72" s="42">
        <v>42262</v>
      </c>
      <c r="E72" s="39">
        <v>35000000</v>
      </c>
      <c r="F72" s="101">
        <v>42516</v>
      </c>
      <c r="G72" s="15"/>
    </row>
    <row r="73" spans="1:7" s="16" customFormat="1" ht="33" customHeight="1">
      <c r="A73" s="82">
        <v>53</v>
      </c>
      <c r="B73" s="40" t="s">
        <v>31</v>
      </c>
      <c r="C73" s="46" t="s">
        <v>32</v>
      </c>
      <c r="D73" s="42">
        <v>41913</v>
      </c>
      <c r="E73" s="39">
        <v>21846000</v>
      </c>
      <c r="F73" s="101">
        <v>42516</v>
      </c>
      <c r="G73" s="15"/>
    </row>
    <row r="74" spans="1:7" s="16" customFormat="1" ht="33" customHeight="1">
      <c r="A74" s="82">
        <v>54</v>
      </c>
      <c r="B74" s="40" t="s">
        <v>33</v>
      </c>
      <c r="C74" s="41" t="s">
        <v>34</v>
      </c>
      <c r="D74" s="42">
        <v>41821</v>
      </c>
      <c r="E74" s="39">
        <v>15000000</v>
      </c>
      <c r="F74" s="101">
        <v>42516</v>
      </c>
      <c r="G74" s="15"/>
    </row>
    <row r="75" spans="1:7" s="16" customFormat="1" ht="33" customHeight="1">
      <c r="A75" s="82">
        <v>55</v>
      </c>
      <c r="B75" s="43" t="s">
        <v>35</v>
      </c>
      <c r="C75" s="50" t="s">
        <v>36</v>
      </c>
      <c r="D75" s="42">
        <v>41970</v>
      </c>
      <c r="E75" s="39">
        <v>1572833</v>
      </c>
      <c r="F75" s="101">
        <v>42516</v>
      </c>
      <c r="G75" s="15"/>
    </row>
    <row r="76" spans="1:7" s="16" customFormat="1" ht="33" customHeight="1">
      <c r="A76" s="82">
        <v>56</v>
      </c>
      <c r="B76" s="43" t="s">
        <v>37</v>
      </c>
      <c r="C76" s="44" t="s">
        <v>38</v>
      </c>
      <c r="D76" s="42">
        <v>40438</v>
      </c>
      <c r="E76" s="39">
        <v>4200000</v>
      </c>
      <c r="F76" s="101">
        <v>42516</v>
      </c>
      <c r="G76" s="15"/>
    </row>
    <row r="77" spans="1:7" s="16" customFormat="1" ht="33" customHeight="1">
      <c r="A77" s="82">
        <v>57</v>
      </c>
      <c r="B77" s="43" t="s">
        <v>39</v>
      </c>
      <c r="C77" s="44" t="s">
        <v>40</v>
      </c>
      <c r="D77" s="42">
        <v>42158</v>
      </c>
      <c r="E77" s="39">
        <v>5000000</v>
      </c>
      <c r="F77" s="101">
        <v>42516</v>
      </c>
      <c r="G77" s="15"/>
    </row>
    <row r="78" spans="1:7" s="16" customFormat="1" ht="33" customHeight="1">
      <c r="A78" s="82">
        <v>58</v>
      </c>
      <c r="B78" s="51" t="s">
        <v>41</v>
      </c>
      <c r="C78" s="41" t="s">
        <v>42</v>
      </c>
      <c r="D78" s="42">
        <v>39797</v>
      </c>
      <c r="E78" s="39">
        <v>8399889</v>
      </c>
      <c r="F78" s="101">
        <v>42516</v>
      </c>
      <c r="G78" s="15"/>
    </row>
    <row r="79" spans="1:7" s="16" customFormat="1" ht="33" customHeight="1">
      <c r="A79" s="82">
        <v>59</v>
      </c>
      <c r="B79" s="43" t="s">
        <v>45</v>
      </c>
      <c r="C79" s="44" t="s">
        <v>46</v>
      </c>
      <c r="D79" s="42">
        <v>41444</v>
      </c>
      <c r="E79" s="39">
        <v>11044000</v>
      </c>
      <c r="F79" s="101">
        <v>42516</v>
      </c>
      <c r="G79" s="15"/>
    </row>
    <row r="80" spans="1:7" s="16" customFormat="1" ht="33" customHeight="1">
      <c r="A80" s="82">
        <v>60</v>
      </c>
      <c r="B80" s="40" t="s">
        <v>47</v>
      </c>
      <c r="C80" s="46" t="s">
        <v>48</v>
      </c>
      <c r="D80" s="42">
        <v>42165</v>
      </c>
      <c r="E80" s="39">
        <v>58999337</v>
      </c>
      <c r="F80" s="101">
        <v>42516</v>
      </c>
      <c r="G80" s="15"/>
    </row>
    <row r="81" spans="1:16134" s="16" customFormat="1" ht="33" customHeight="1">
      <c r="A81" s="82">
        <v>61</v>
      </c>
      <c r="B81" s="43" t="s">
        <v>102</v>
      </c>
      <c r="C81" s="44" t="s">
        <v>49</v>
      </c>
      <c r="D81" s="42">
        <v>40529</v>
      </c>
      <c r="E81" s="52">
        <v>4279763</v>
      </c>
      <c r="F81" s="101">
        <v>42516</v>
      </c>
      <c r="G81" s="15"/>
    </row>
    <row r="82" spans="1:16134" s="16" customFormat="1" ht="33" customHeight="1">
      <c r="A82" s="82">
        <v>62</v>
      </c>
      <c r="B82" s="43" t="s">
        <v>50</v>
      </c>
      <c r="C82" s="44" t="s">
        <v>51</v>
      </c>
      <c r="D82" s="42">
        <v>40374</v>
      </c>
      <c r="E82" s="39">
        <v>10000000</v>
      </c>
      <c r="F82" s="101">
        <v>42516</v>
      </c>
      <c r="G82" s="15"/>
    </row>
    <row r="83" spans="1:16134" s="81" customFormat="1" ht="33" customHeight="1">
      <c r="A83" s="82">
        <v>63</v>
      </c>
      <c r="B83" s="74" t="s">
        <v>175</v>
      </c>
      <c r="C83" s="75" t="s">
        <v>170</v>
      </c>
      <c r="D83" s="73"/>
      <c r="E83" s="76">
        <v>2412518</v>
      </c>
      <c r="F83" s="101">
        <v>42915</v>
      </c>
      <c r="G83" s="80"/>
    </row>
    <row r="84" spans="1:16134" s="81" customFormat="1" ht="33" customHeight="1">
      <c r="A84" s="82">
        <v>64</v>
      </c>
      <c r="B84" s="74" t="s">
        <v>176</v>
      </c>
      <c r="C84" s="75" t="s">
        <v>171</v>
      </c>
      <c r="D84" s="73"/>
      <c r="E84" s="76">
        <v>51000000</v>
      </c>
      <c r="F84" s="101">
        <v>42915</v>
      </c>
      <c r="G84" s="80"/>
    </row>
    <row r="85" spans="1:16134" s="81" customFormat="1" ht="33" customHeight="1">
      <c r="A85" s="82">
        <v>65</v>
      </c>
      <c r="B85" s="74" t="s">
        <v>143</v>
      </c>
      <c r="C85" s="75" t="s">
        <v>144</v>
      </c>
      <c r="D85" s="73"/>
      <c r="E85" s="76">
        <v>3500000</v>
      </c>
      <c r="F85" s="101">
        <v>42915</v>
      </c>
      <c r="G85" s="80"/>
    </row>
    <row r="86" spans="1:16134" s="81" customFormat="1" ht="33" customHeight="1">
      <c r="A86" s="82">
        <v>66</v>
      </c>
      <c r="B86" s="74" t="s">
        <v>177</v>
      </c>
      <c r="C86" s="75" t="s">
        <v>172</v>
      </c>
      <c r="D86" s="73"/>
      <c r="E86" s="76">
        <v>3160000</v>
      </c>
      <c r="F86" s="101">
        <v>42915</v>
      </c>
      <c r="G86" s="80"/>
    </row>
    <row r="87" spans="1:16134" s="81" customFormat="1" ht="33" customHeight="1">
      <c r="A87" s="82">
        <v>67</v>
      </c>
      <c r="B87" s="74" t="s">
        <v>178</v>
      </c>
      <c r="C87" s="75" t="s">
        <v>173</v>
      </c>
      <c r="D87" s="73"/>
      <c r="E87" s="76">
        <v>7342500</v>
      </c>
      <c r="F87" s="101">
        <v>42915</v>
      </c>
      <c r="G87" s="80"/>
    </row>
    <row r="88" spans="1:16134" s="81" customFormat="1" ht="33" customHeight="1">
      <c r="A88" s="82">
        <v>68</v>
      </c>
      <c r="B88" s="74" t="s">
        <v>179</v>
      </c>
      <c r="C88" s="75" t="s">
        <v>174</v>
      </c>
      <c r="D88" s="73"/>
      <c r="E88" s="76">
        <v>3800000</v>
      </c>
      <c r="F88" s="101">
        <v>42915</v>
      </c>
      <c r="G88" s="80"/>
    </row>
    <row r="89" spans="1:16134" ht="33" customHeight="1">
      <c r="A89" s="85" t="s">
        <v>167</v>
      </c>
      <c r="B89" s="86"/>
      <c r="C89" s="86"/>
      <c r="D89" s="86"/>
      <c r="E89" s="86"/>
      <c r="F89" s="87"/>
    </row>
    <row r="90" spans="1:16134" ht="33" customHeight="1">
      <c r="A90" s="53">
        <v>1</v>
      </c>
      <c r="B90" s="54" t="s">
        <v>43</v>
      </c>
      <c r="C90" s="55" t="s">
        <v>44</v>
      </c>
      <c r="D90" s="56">
        <v>41593</v>
      </c>
      <c r="E90" s="57">
        <v>8000000</v>
      </c>
      <c r="F90" s="101">
        <v>42760</v>
      </c>
    </row>
    <row r="91" spans="1:16134" s="16" customFormat="1" ht="33" customHeight="1">
      <c r="A91" s="58">
        <v>2</v>
      </c>
      <c r="B91" s="59" t="s">
        <v>90</v>
      </c>
      <c r="C91" s="60" t="s">
        <v>91</v>
      </c>
      <c r="D91" s="56"/>
      <c r="E91" s="57">
        <v>30000000</v>
      </c>
      <c r="F91" s="101">
        <v>42689</v>
      </c>
      <c r="G91" s="15"/>
    </row>
    <row r="92" spans="1:16134" s="16" customFormat="1" ht="33" customHeight="1">
      <c r="A92" s="58">
        <v>3</v>
      </c>
      <c r="B92" s="59" t="s">
        <v>88</v>
      </c>
      <c r="C92" s="60" t="s">
        <v>89</v>
      </c>
      <c r="D92" s="56"/>
      <c r="E92" s="57">
        <v>49432500</v>
      </c>
      <c r="F92" s="101">
        <v>42598</v>
      </c>
      <c r="G92" s="15"/>
    </row>
    <row r="93" spans="1:16134" ht="33" customHeight="1">
      <c r="A93" s="58">
        <v>4</v>
      </c>
      <c r="B93" s="61" t="s">
        <v>69</v>
      </c>
      <c r="C93" s="62" t="s">
        <v>70</v>
      </c>
      <c r="D93" s="63"/>
      <c r="E93" s="64">
        <v>31000000</v>
      </c>
      <c r="F93" s="101">
        <v>42541</v>
      </c>
    </row>
    <row r="94" spans="1:16134" ht="33" customHeight="1">
      <c r="A94" s="58">
        <v>5</v>
      </c>
      <c r="B94" s="61" t="s">
        <v>71</v>
      </c>
      <c r="C94" s="62" t="s">
        <v>72</v>
      </c>
      <c r="D94" s="65">
        <v>42444</v>
      </c>
      <c r="E94" s="66">
        <f>VLOOKUP(C94,'[2]Danh sách hàng hóa'!$A$1:$I$65536,9,0)</f>
        <v>40200000</v>
      </c>
      <c r="F94" s="101">
        <v>42473</v>
      </c>
    </row>
    <row r="95" spans="1:16134" s="9" customFormat="1" ht="33" customHeight="1">
      <c r="A95" s="58">
        <v>6</v>
      </c>
      <c r="B95" s="61" t="s">
        <v>73</v>
      </c>
      <c r="C95" s="62" t="s">
        <v>74</v>
      </c>
      <c r="D95" s="65">
        <v>42444</v>
      </c>
      <c r="E95" s="66">
        <f>VLOOKUP(C95,'[2]Danh sách hàng hóa'!$A$1:$I$65536,9,0)</f>
        <v>21600000</v>
      </c>
      <c r="F95" s="101">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s="9" customFormat="1" ht="33" customHeight="1">
      <c r="A96" s="53">
        <v>7</v>
      </c>
      <c r="B96" s="61" t="s">
        <v>75</v>
      </c>
      <c r="C96" s="62" t="s">
        <v>76</v>
      </c>
      <c r="D96" s="65">
        <v>41096</v>
      </c>
      <c r="E96" s="66">
        <f>VLOOKUP(C96,'[2]Danh sách hàng hóa'!$A$1:$I$65536,9,0)</f>
        <v>38084489</v>
      </c>
      <c r="F96" s="101">
        <v>42466</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row>
    <row r="97" spans="1:6" ht="33" customHeight="1">
      <c r="A97" s="53">
        <v>8</v>
      </c>
      <c r="B97" s="77" t="s">
        <v>10</v>
      </c>
      <c r="C97" s="78" t="s">
        <v>11</v>
      </c>
      <c r="D97" s="79">
        <v>40592</v>
      </c>
      <c r="E97" s="52">
        <v>3414900</v>
      </c>
      <c r="F97" s="101">
        <v>42516</v>
      </c>
    </row>
    <row r="98" spans="1:6">
      <c r="B98" s="21"/>
    </row>
  </sheetData>
  <mergeCells count="10">
    <mergeCell ref="A20:F20"/>
    <mergeCell ref="A89:F89"/>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4:C96">
    <cfRule type="duplicateValues" dxfId="12" priority="16"/>
  </conditionalFormatting>
  <conditionalFormatting sqref="C94:C96">
    <cfRule type="duplicateValues" dxfId="11" priority="15"/>
  </conditionalFormatting>
  <conditionalFormatting sqref="C91:C92">
    <cfRule type="duplicateValues" dxfId="10" priority="14"/>
  </conditionalFormatting>
  <conditionalFormatting sqref="C91:C92">
    <cfRule type="duplicateValues" dxfId="9" priority="13"/>
  </conditionalFormatting>
  <conditionalFormatting sqref="C90">
    <cfRule type="duplicateValues" dxfId="8" priority="12"/>
  </conditionalFormatting>
  <conditionalFormatting sqref="C90">
    <cfRule type="duplicateValues" dxfId="7" priority="11"/>
  </conditionalFormatting>
  <conditionalFormatting sqref="C97 C61:C82">
    <cfRule type="duplicateValues" dxfId="6" priority="33"/>
  </conditionalFormatting>
  <conditionalFormatting sqref="C97 C52:C82">
    <cfRule type="duplicateValues" dxfId="5" priority="37"/>
  </conditionalFormatting>
  <conditionalFormatting sqref="C85">
    <cfRule type="duplicateValues" dxfId="4" priority="1"/>
  </conditionalFormatting>
  <conditionalFormatting sqref="C85">
    <cfRule type="duplicateValues" dxfId="3" priority="2"/>
  </conditionalFormatting>
  <conditionalFormatting sqref="C98:C65581 C2:C3">
    <cfRule type="duplicateValues" dxfId="2" priority="38"/>
  </conditionalFormatting>
  <conditionalFormatting sqref="C83:C84 C86:C88">
    <cfRule type="duplicateValues" dxfId="1" priority="41"/>
  </conditionalFormatting>
  <conditionalFormatting sqref="C83:C84 C86:C88">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26,07,2017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2017-07-26T01:10:58Z</dcterms:modified>
</cp:coreProperties>
</file>